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3\2. HKI  22-23\BẢNG ĐIỂM TỔNG HỢP\KHÓA 21\"/>
    </mc:Choice>
  </mc:AlternateContent>
  <bookViews>
    <workbookView xWindow="0" yWindow="0" windowWidth="20490" windowHeight="7665"/>
  </bookViews>
  <sheets>
    <sheet name="TKD21B2LX" sheetId="1" r:id="rId1"/>
  </sheets>
  <externalReferences>
    <externalReference r:id="rId2"/>
  </externalReferences>
  <definedNames>
    <definedName name="ádfs" localSheetId="0">#REF!</definedName>
    <definedName name="ádfs">#REF!</definedName>
    <definedName name="dfgdfgsdfgsdfgsfd" localSheetId="0">#REF!</definedName>
    <definedName name="dfgdfgsdfgsdfgsfd">#REF!</definedName>
    <definedName name="HG" localSheetId="0">#REF!</definedName>
    <definedName name="HG">#REF!</definedName>
    <definedName name="_xlnm.Print_Titles" localSheetId="0">TKD21B2LX!$8:$8</definedName>
    <definedName name="TBN18BAP" localSheetId="0">#REF!</definedName>
    <definedName name="TBN18BAP">#REF!</definedName>
    <definedName name="TBV16B" localSheetId="0">#REF!</definedName>
    <definedName name="TBV16B">#REF!</definedName>
    <definedName name="TBV16B1" localSheetId="0">#REF!</definedName>
    <definedName name="TBV16B1">#REF!</definedName>
    <definedName name="TBV16B2" localSheetId="0">#REF!</definedName>
    <definedName name="TBV16B2">#REF!</definedName>
    <definedName name="TBV16B3" localSheetId="0">#REF!</definedName>
    <definedName name="TBV16B3">#REF!</definedName>
    <definedName name="TBV16B4" localSheetId="0">#REF!</definedName>
    <definedName name="TBV16B4">#REF!</definedName>
    <definedName name="TBV16B5" localSheetId="0">#REF!</definedName>
    <definedName name="TBV16B5">#REF!</definedName>
    <definedName name="TBV16B6" localSheetId="0">#REF!</definedName>
    <definedName name="TBV16B6">#REF!</definedName>
    <definedName name="TBV16B7" localSheetId="0">#REF!</definedName>
    <definedName name="TBV16B7">#REF!</definedName>
    <definedName name="TBV17A" localSheetId="0">#REF!</definedName>
    <definedName name="TBV17A">#REF!</definedName>
    <definedName name="TBV17B" localSheetId="0">#REF!</definedName>
    <definedName name="TBV17B">#REF!</definedName>
    <definedName name="TBV17B1" localSheetId="0">#REF!</definedName>
    <definedName name="TBV17B1">#REF!</definedName>
    <definedName name="TBV17B2" localSheetId="0">#REF!</definedName>
    <definedName name="TBV17B2">#REF!</definedName>
    <definedName name="TBV18A" localSheetId="0">#REF!</definedName>
    <definedName name="TBV18A">#REF!</definedName>
    <definedName name="TBV18B" localSheetId="0">#REF!</definedName>
    <definedName name="TBV18B">#REF!</definedName>
    <definedName name="TBV19B" localSheetId="0">#REF!</definedName>
    <definedName name="TBV19B">#REF!</definedName>
    <definedName name="TBV21B2" localSheetId="0">#REF!</definedName>
    <definedName name="TBV21B2">#REF!</definedName>
    <definedName name="TCN16B" localSheetId="0">#REF!</definedName>
    <definedName name="TCN16B">#REF!</definedName>
    <definedName name="TCN17A" localSheetId="0">#REF!</definedName>
    <definedName name="TCN17A">#REF!</definedName>
    <definedName name="TCN17B" localSheetId="0">#REF!</definedName>
    <definedName name="TCN17B">#REF!</definedName>
    <definedName name="TCN18A" localSheetId="0">#REF!</definedName>
    <definedName name="TCN18A">#REF!</definedName>
    <definedName name="TCN18B" localSheetId="0">#REF!</definedName>
    <definedName name="TCN18B">#REF!</definedName>
    <definedName name="TCN18BAP" localSheetId="0">#REF!</definedName>
    <definedName name="TCN18BAP">#REF!</definedName>
    <definedName name="TCT18B" localSheetId="0">#REF!</definedName>
    <definedName name="TCT18B">#REF!</definedName>
    <definedName name="TKD18A" localSheetId="0">#REF!</definedName>
    <definedName name="TKD18A">#REF!</definedName>
    <definedName name="TKD18B" localSheetId="0">#REF!</definedName>
    <definedName name="TKD18B">#REF!</definedName>
    <definedName name="TKD18BCP" localSheetId="0">#REF!</definedName>
    <definedName name="TKD18BCP">#REF!</definedName>
    <definedName name="TKH17B" localSheetId="0">#REF!</definedName>
    <definedName name="TKH17B">#REF!</definedName>
    <definedName name="TTV18B" localSheetId="0">#REF!</definedName>
    <definedName name="TTV18B">#REF!</definedName>
    <definedName name="TTV18BCT" localSheetId="0">#REF!</definedName>
    <definedName name="TTV18BCT">#REF!</definedName>
    <definedName name="WQ" localSheetId="0">#REF!</definedName>
    <definedName name="WQ">#REF!</definedName>
    <definedName name="WSDR" localSheetId="0">#REF!</definedName>
    <definedName name="WSD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3" i="1" l="1"/>
  <c r="S13" i="1" s="1"/>
  <c r="Q13" i="1"/>
  <c r="P13" i="1"/>
  <c r="T12" i="1"/>
  <c r="S12" i="1" s="1"/>
  <c r="Q12" i="1"/>
  <c r="P12" i="1"/>
  <c r="T11" i="1"/>
  <c r="S11" i="1" s="1"/>
  <c r="Q11" i="1"/>
  <c r="P11" i="1"/>
  <c r="T10" i="1"/>
  <c r="S10" i="1" s="1"/>
  <c r="Q10" i="1"/>
  <c r="P10" i="1"/>
  <c r="T9" i="1"/>
  <c r="S9" i="1" s="1"/>
  <c r="Q9" i="1"/>
  <c r="P9" i="1"/>
  <c r="N9" i="1" l="1"/>
  <c r="R9" i="1"/>
  <c r="N10" i="1"/>
  <c r="R10" i="1"/>
  <c r="N11" i="1"/>
  <c r="R11" i="1"/>
  <c r="N12" i="1"/>
  <c r="R12" i="1"/>
  <c r="N13" i="1"/>
  <c r="R13" i="1"/>
  <c r="O9" i="1"/>
  <c r="O10" i="1"/>
  <c r="O11" i="1"/>
  <c r="O12" i="1"/>
  <c r="O13" i="1"/>
</calcChain>
</file>

<file path=xl/sharedStrings.xml><?xml version="1.0" encoding="utf-8"?>
<sst xmlns="http://schemas.openxmlformats.org/spreadsheetml/2006/main" count="74" uniqueCount="60">
  <si>
    <t>BẢNG ĐIỂM TỔNG HỢP LỚP TKD21B2LX</t>
  </si>
  <si>
    <t xml:space="preserve"> HỌC KỲ I NĂM HỌC 2022-2023</t>
  </si>
  <si>
    <t>STT</t>
  </si>
  <si>
    <t>MSHS</t>
  </si>
  <si>
    <t>Họ và tên</t>
  </si>
  <si>
    <t>Ngày sinh</t>
  </si>
  <si>
    <t>Tin học kế toán(4)</t>
  </si>
  <si>
    <t>Tài chính doanh nghiệp(2)</t>
  </si>
  <si>
    <t>Kế toán doanh nghiệp 2(4)</t>
  </si>
  <si>
    <t>Kế toán thương mại, dịch vụ(3)</t>
  </si>
  <si>
    <t>Thuế(2)</t>
  </si>
  <si>
    <t>Điểm TB</t>
  </si>
  <si>
    <t>Xếp loại</t>
  </si>
  <si>
    <t>1</t>
  </si>
  <si>
    <t>21BTKD0484</t>
  </si>
  <si>
    <t>Nguyễn Huỳnh Hồng</t>
  </si>
  <si>
    <t>Hân</t>
  </si>
  <si>
    <t>19/03/2006</t>
  </si>
  <si>
    <t>6.2</t>
  </si>
  <si>
    <t>7.4</t>
  </si>
  <si>
    <t>6.4</t>
  </si>
  <si>
    <t>6.6</t>
  </si>
  <si>
    <t>8.2</t>
  </si>
  <si>
    <t>6.8</t>
  </si>
  <si>
    <t>2</t>
  </si>
  <si>
    <t>21BTKD0490</t>
  </si>
  <si>
    <t>Nguyễn Trung</t>
  </si>
  <si>
    <t>Nghị</t>
  </si>
  <si>
    <t>04/08/2006</t>
  </si>
  <si>
    <t>6.0</t>
  </si>
  <si>
    <t>7.0</t>
  </si>
  <si>
    <t>5.4</t>
  </si>
  <si>
    <t>6.1</t>
  </si>
  <si>
    <t>3</t>
  </si>
  <si>
    <t>21BTKD0492</t>
  </si>
  <si>
    <t>Nguyễn Thị Phụng</t>
  </si>
  <si>
    <t>Nhi</t>
  </si>
  <si>
    <t>15/09/2006</t>
  </si>
  <si>
    <t>0.0</t>
  </si>
  <si>
    <t>4</t>
  </si>
  <si>
    <t>21BTKD0498</t>
  </si>
  <si>
    <t>Lê Thị Cẩm</t>
  </si>
  <si>
    <t>Tiên</t>
  </si>
  <si>
    <t>11/09/2006</t>
  </si>
  <si>
    <t>7.7</t>
  </si>
  <si>
    <t>6.5</t>
  </si>
  <si>
    <t>5</t>
  </si>
  <si>
    <t>21BTKD0506</t>
  </si>
  <si>
    <t>Huỳnh Thuý</t>
  </si>
  <si>
    <t>Vy</t>
  </si>
  <si>
    <t>12/03/2005</t>
  </si>
  <si>
    <t>0.5</t>
  </si>
  <si>
    <t>2.9</t>
  </si>
  <si>
    <t>2.6</t>
  </si>
  <si>
    <t>0.2</t>
  </si>
  <si>
    <t>0.3</t>
  </si>
  <si>
    <t>1.3</t>
  </si>
  <si>
    <t/>
  </si>
  <si>
    <t>Trung bình khá</t>
  </si>
  <si>
    <t>Yếu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</si>
</sst>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163"/>
    </font>
    <font>
      <sz val="12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quotePrefix="1" applyBorder="1" applyAlignment="1">
      <alignment horizontal="center"/>
    </xf>
    <xf numFmtId="0" fontId="3" fillId="0" borderId="3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3" borderId="0" xfId="0" applyFill="1"/>
    <xf numFmtId="0" fontId="5" fillId="0" borderId="0" xfId="0" applyFont="1"/>
    <xf numFmtId="49" fontId="0" fillId="0" borderId="0" xfId="0" quotePrefix="1" applyNumberFormat="1" applyAlignment="1">
      <alignment horizont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28575</xdr:rowOff>
    </xdr:from>
    <xdr:to>
      <xdr:col>12</xdr:col>
      <xdr:colOff>809625</xdr:colOff>
      <xdr:row>2</xdr:row>
      <xdr:rowOff>85725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4143375" y="28575"/>
          <a:ext cx="3152775" cy="457200"/>
          <a:chOff x="412" y="6"/>
          <a:chExt cx="346" cy="44"/>
        </a:xfrm>
      </xdr:grpSpPr>
      <xdr:sp macro="" textlink="">
        <xdr:nvSpPr>
          <xdr:cNvPr id="3" name="Text Box 5"/>
          <xdr:cNvSpPr txBox="1">
            <a:spLocks noChangeArrowheads="1"/>
          </xdr:cNvSpPr>
        </xdr:nvSpPr>
        <xdr:spPr bwMode="auto">
          <a:xfrm>
            <a:off x="412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n-US" sz="11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CỘNG HÒA XÃ HỘI CHỦ NGHĨA VIỆT NAM</a:t>
            </a:r>
          </a:p>
          <a:p>
            <a:pPr algn="ct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Độc lập – Tự do – Hạnh phúc</a:t>
            </a:r>
          </a:p>
        </xdr:txBody>
      </xdr:sp>
      <xdr:sp macro="" textlink="">
        <xdr:nvSpPr>
          <xdr:cNvPr id="4" name="Line 6"/>
          <xdr:cNvSpPr>
            <a:spLocks noChangeShapeType="1"/>
          </xdr:cNvSpPr>
        </xdr:nvSpPr>
        <xdr:spPr bwMode="auto">
          <a:xfrm>
            <a:off x="487" y="45"/>
            <a:ext cx="19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</xdr:col>
      <xdr:colOff>342900</xdr:colOff>
      <xdr:row>14</xdr:row>
      <xdr:rowOff>19050</xdr:rowOff>
    </xdr:from>
    <xdr:to>
      <xdr:col>13</xdr:col>
      <xdr:colOff>0</xdr:colOff>
      <xdr:row>20</xdr:row>
      <xdr:rowOff>38100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4733925" y="5181600"/>
          <a:ext cx="26289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Châu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Đốc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, ngày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 20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tháng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03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năm 2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023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Người lập bảng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Quốc Thái</a:t>
          </a:r>
          <a:endParaRPr lang="vi-VN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14</xdr:row>
      <xdr:rowOff>28575</xdr:rowOff>
    </xdr:from>
    <xdr:to>
      <xdr:col>3</xdr:col>
      <xdr:colOff>1066800</xdr:colOff>
      <xdr:row>20</xdr:row>
      <xdr:rowOff>47625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0" y="5191125"/>
          <a:ext cx="2486025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>
              <a:latin typeface="Times New Roman" pitchFamily="18" charset="0"/>
              <a:ea typeface="+mn-ea"/>
              <a:cs typeface="Times New Roman" pitchFamily="18" charset="0"/>
            </a:rPr>
            <a:t>TL. HIỆU TR</a:t>
          </a:r>
          <a:r>
            <a:rPr lang="vi-VN" sz="1200" b="1" i="0">
              <a:latin typeface="Times New Roman" pitchFamily="18" charset="0"/>
              <a:ea typeface="+mn-ea"/>
              <a:cs typeface="Times New Roman" pitchFamily="18" charset="0"/>
            </a:rPr>
            <a:t>ƯỞNG</a:t>
          </a:r>
          <a:endParaRPr lang="vi-VN" sz="1200" b="0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TP. Đào tạo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Ths. </a:t>
          </a: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Thanh Dũng</a:t>
          </a:r>
          <a:endParaRPr lang="vi-VN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190500</xdr:colOff>
      <xdr:row>4</xdr:row>
      <xdr:rowOff>9524</xdr:rowOff>
    </xdr:to>
    <xdr:grpSp>
      <xdr:nvGrpSpPr>
        <xdr:cNvPr id="7" name="Group 6"/>
        <xdr:cNvGrpSpPr>
          <a:grpSpLocks/>
        </xdr:cNvGrpSpPr>
      </xdr:nvGrpSpPr>
      <xdr:grpSpPr bwMode="auto">
        <a:xfrm>
          <a:off x="0" y="0"/>
          <a:ext cx="3438525" cy="809624"/>
          <a:chOff x="4" y="6"/>
          <a:chExt cx="346" cy="49"/>
        </a:xfrm>
      </xdr:grpSpPr>
      <xdr:sp macro="" textlink="">
        <xdr:nvSpPr>
          <xdr:cNvPr id="8" name="Text Box 2"/>
          <xdr:cNvSpPr txBox="1">
            <a:spLocks noChangeArrowheads="1"/>
          </xdr:cNvSpPr>
        </xdr:nvSpPr>
        <xdr:spPr bwMode="auto">
          <a:xfrm>
            <a:off x="4" y="6"/>
            <a:ext cx="346" cy="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SỞ 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LAO ĐỘNG - TH</a:t>
            </a: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ƯƠN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 BINH VÀ XÃ HỘI</a:t>
            </a:r>
          </a:p>
          <a:p>
            <a:pPr algn="ctr" rtl="1">
              <a:defRPr sz="1000"/>
            </a:pP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</a:t>
            </a:r>
            <a:r>
              <a:rPr lang="en-US" sz="1100" b="0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GIANG</a:t>
            </a:r>
            <a:endParaRPr lang="vi-VN" sz="11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ctr" rtl="1">
              <a:defRPr sz="1000"/>
            </a:pPr>
            <a:r>
              <a:rPr lang="vi-VN" sz="1100" b="1" i="0" strike="noStrike">
                <a:solidFill>
                  <a:srgbClr val="000000"/>
                </a:solidFill>
                <a:latin typeface="+mj-lt"/>
                <a:cs typeface="Arial"/>
              </a:rPr>
              <a:t>TRƯỜNG TRUNG CẤP KỸ THUẬT</a:t>
            </a:r>
            <a:r>
              <a:rPr lang="en-US" sz="1100" b="1" i="0" strike="noStrike">
                <a:solidFill>
                  <a:srgbClr val="000000"/>
                </a:solidFill>
                <a:latin typeface="+mj-lt"/>
                <a:cs typeface="Arial"/>
              </a:rPr>
              <a:t> </a:t>
            </a:r>
            <a:r>
              <a:rPr lang="en-US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- TỔNG</a:t>
            </a: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HỢP</a:t>
            </a:r>
          </a:p>
          <a:p>
            <a:pPr algn="ctr" rtl="1">
              <a:defRPr sz="1000"/>
            </a:pP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 GIANG</a:t>
            </a: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xdr:txBody>
      </xdr:sp>
      <xdr:sp macro="" textlink="">
        <xdr:nvSpPr>
          <xdr:cNvPr id="9" name="Line 3"/>
          <xdr:cNvSpPr>
            <a:spLocks noChangeShapeType="1"/>
          </xdr:cNvSpPr>
        </xdr:nvSpPr>
        <xdr:spPr bwMode="auto">
          <a:xfrm>
            <a:off x="144" y="49"/>
            <a:ext cx="6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ogle%20Drive/BANG%20DIEM/1.%20BANG%20DIEM%20CAC%20NAM%20HOC/N&#258;M%202023/2.%20HKI%20%2022-23/2.2.%20T&#7892;NG%20H&#7906;P%20&#272;I&#7874;M%20KH&#211;A%2021%20HKI%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ỐNGKÊ"/>
      <sheetName val="TBV21B1"/>
      <sheetName val="TBV21B2"/>
      <sheetName val="TCN21B"/>
      <sheetName val="TKD21B1"/>
      <sheetName val="TKD21B2"/>
      <sheetName val="TML21B1"/>
      <sheetName val="TML21B2"/>
      <sheetName val="TMT21B"/>
      <sheetName val="TNH21B"/>
      <sheetName val="TTV21B1"/>
      <sheetName val="TTV21B2"/>
      <sheetName val="TTV21B3"/>
      <sheetName val="TXD21B"/>
      <sheetName val="TĐC21B"/>
      <sheetName val="TBN21BAP"/>
      <sheetName val="TPL21BTS"/>
      <sheetName val="TBV21B1LX"/>
      <sheetName val="TBV21B2LX"/>
      <sheetName val="TKD21B1LX"/>
      <sheetName val="TKD21B2LX"/>
      <sheetName val="TKD21B3LX"/>
      <sheetName val="TTT21BL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5:T14"/>
  <sheetViews>
    <sheetView tabSelected="1" topLeftCell="A7" workbookViewId="0">
      <selection activeCell="V13" sqref="V13"/>
    </sheetView>
  </sheetViews>
  <sheetFormatPr defaultRowHeight="15.75" x14ac:dyDescent="0.25"/>
  <cols>
    <col min="1" max="1" width="1.75" customWidth="1"/>
    <col min="2" max="2" width="4.5" customWidth="1"/>
    <col min="3" max="3" width="12.375" customWidth="1"/>
    <col min="4" max="4" width="17.5" customWidth="1"/>
    <col min="5" max="5" width="6.5" customWidth="1"/>
    <col min="6" max="6" width="10.25" style="21" customWidth="1"/>
    <col min="7" max="12" width="5.375" customWidth="1"/>
    <col min="13" max="13" width="12.75" style="20" customWidth="1"/>
    <col min="14" max="19" width="4.625" hidden="1" customWidth="1"/>
    <col min="20" max="20" width="0" hidden="1" customWidth="1"/>
  </cols>
  <sheetData>
    <row r="5" spans="1:20" ht="18.75" x14ac:dyDescent="0.3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20" ht="18.75" x14ac:dyDescent="0.3">
      <c r="A6" s="1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8" spans="1:20" s="2" customFormat="1" ht="188.25" customHeight="1" x14ac:dyDescent="0.25">
      <c r="B8" s="3" t="s">
        <v>2</v>
      </c>
      <c r="C8" s="3" t="s">
        <v>3</v>
      </c>
      <c r="D8" s="4" t="s">
        <v>4</v>
      </c>
      <c r="E8" s="5"/>
      <c r="F8" s="3" t="s">
        <v>5</v>
      </c>
      <c r="G8" s="6" t="s">
        <v>6</v>
      </c>
      <c r="H8" s="6" t="s">
        <v>7</v>
      </c>
      <c r="I8" s="6" t="s">
        <v>8</v>
      </c>
      <c r="J8" s="6" t="s">
        <v>9</v>
      </c>
      <c r="K8" s="6" t="s">
        <v>10</v>
      </c>
      <c r="L8" s="6" t="s">
        <v>11</v>
      </c>
      <c r="M8" s="7" t="s">
        <v>12</v>
      </c>
    </row>
    <row r="9" spans="1:20" ht="17.25" customHeight="1" x14ac:dyDescent="0.25">
      <c r="B9" s="8" t="s">
        <v>13</v>
      </c>
      <c r="C9" s="9" t="s">
        <v>14</v>
      </c>
      <c r="D9" s="10" t="s">
        <v>15</v>
      </c>
      <c r="E9" s="11" t="s">
        <v>16</v>
      </c>
      <c r="F9" s="12" t="s">
        <v>17</v>
      </c>
      <c r="G9" s="13" t="s">
        <v>18</v>
      </c>
      <c r="H9" s="13" t="s">
        <v>19</v>
      </c>
      <c r="I9" s="13" t="s">
        <v>20</v>
      </c>
      <c r="J9" s="13" t="s">
        <v>21</v>
      </c>
      <c r="K9" s="13" t="s">
        <v>22</v>
      </c>
      <c r="L9" s="14" t="s">
        <v>23</v>
      </c>
      <c r="M9" s="15" t="s">
        <v>58</v>
      </c>
      <c r="N9" s="16" t="str">
        <f>IF(AND(T9&gt;=9),"Xuất sắc","")</f>
        <v/>
      </c>
      <c r="O9" s="16" t="str">
        <f>IF((AND(T9&lt;9,T9&gt;=8)),"Giỏi","")</f>
        <v/>
      </c>
      <c r="P9" s="16" t="str">
        <f>IF((AND(T9&lt;8,T9&gt;=7)),"Khá","")</f>
        <v/>
      </c>
      <c r="Q9" s="16" t="str">
        <f>IF((AND(T9&lt;7,T9&gt;=6)),"Trung bình khá","")</f>
        <v>Trung bình khá</v>
      </c>
      <c r="R9" s="16" t="str">
        <f>IF((AND(T9&lt;6,T9&gt;=5)),"Trung bình","")</f>
        <v/>
      </c>
      <c r="S9" s="16" t="str">
        <f>IF((AND(L9="",T9=0)),"",IF(T9&lt;5,"Yếu",""))</f>
        <v/>
      </c>
      <c r="T9" s="17">
        <f>VALUE(L9)</f>
        <v>6.8</v>
      </c>
    </row>
    <row r="10" spans="1:20" ht="17.25" customHeight="1" x14ac:dyDescent="0.25">
      <c r="B10" s="8" t="s">
        <v>24</v>
      </c>
      <c r="C10" s="9" t="s">
        <v>25</v>
      </c>
      <c r="D10" s="10" t="s">
        <v>26</v>
      </c>
      <c r="E10" s="11" t="s">
        <v>27</v>
      </c>
      <c r="F10" s="12" t="s">
        <v>28</v>
      </c>
      <c r="G10" s="13" t="s">
        <v>29</v>
      </c>
      <c r="H10" s="13" t="s">
        <v>30</v>
      </c>
      <c r="I10" s="13" t="s">
        <v>31</v>
      </c>
      <c r="J10" s="13" t="s">
        <v>20</v>
      </c>
      <c r="K10" s="13" t="s">
        <v>32</v>
      </c>
      <c r="L10" s="14" t="s">
        <v>32</v>
      </c>
      <c r="M10" s="15" t="s">
        <v>58</v>
      </c>
      <c r="N10" s="16" t="str">
        <f t="shared" ref="N10:N13" si="0">IF(AND(T10&gt;=9),"Xuất sắc","")</f>
        <v/>
      </c>
      <c r="O10" s="16" t="str">
        <f t="shared" ref="O10:O13" si="1">IF((AND(T10&lt;9,T10&gt;=8)),"Giỏi","")</f>
        <v/>
      </c>
      <c r="P10" s="16" t="str">
        <f t="shared" ref="P10:P13" si="2">IF((AND(T10&lt;8,T10&gt;=7)),"Khá","")</f>
        <v/>
      </c>
      <c r="Q10" s="16" t="str">
        <f t="shared" ref="Q10:Q13" si="3">IF((AND(T10&lt;7,T10&gt;=6)),"Trung bình khá","")</f>
        <v>Trung bình khá</v>
      </c>
      <c r="R10" s="16" t="str">
        <f t="shared" ref="R10:R13" si="4">IF((AND(T10&lt;6,T10&gt;=5)),"Trung bình","")</f>
        <v/>
      </c>
      <c r="S10" s="16" t="str">
        <f t="shared" ref="S10:S13" si="5">IF((AND(L10="",T10=0)),"",IF(T10&lt;5,"Yếu",""))</f>
        <v/>
      </c>
      <c r="T10" s="17">
        <f t="shared" ref="T10:T13" si="6">VALUE(L10)</f>
        <v>6.1</v>
      </c>
    </row>
    <row r="11" spans="1:20" ht="17.25" customHeight="1" x14ac:dyDescent="0.25">
      <c r="B11" s="8" t="s">
        <v>33</v>
      </c>
      <c r="C11" s="9" t="s">
        <v>34</v>
      </c>
      <c r="D11" s="10" t="s">
        <v>35</v>
      </c>
      <c r="E11" s="11" t="s">
        <v>36</v>
      </c>
      <c r="F11" s="12" t="s">
        <v>37</v>
      </c>
      <c r="G11" s="13" t="s">
        <v>38</v>
      </c>
      <c r="H11" s="13" t="s">
        <v>38</v>
      </c>
      <c r="I11" s="13" t="s">
        <v>38</v>
      </c>
      <c r="J11" s="13" t="s">
        <v>38</v>
      </c>
      <c r="K11" s="13" t="s">
        <v>38</v>
      </c>
      <c r="L11" s="14" t="s">
        <v>38</v>
      </c>
      <c r="M11" s="15" t="s">
        <v>59</v>
      </c>
      <c r="N11" s="16" t="str">
        <f t="shared" si="0"/>
        <v/>
      </c>
      <c r="O11" s="16" t="str">
        <f t="shared" si="1"/>
        <v/>
      </c>
      <c r="P11" s="16" t="str">
        <f t="shared" si="2"/>
        <v/>
      </c>
      <c r="Q11" s="16" t="str">
        <f t="shared" si="3"/>
        <v/>
      </c>
      <c r="R11" s="16" t="str">
        <f t="shared" si="4"/>
        <v/>
      </c>
      <c r="S11" s="16" t="str">
        <f t="shared" si="5"/>
        <v>Yếu</v>
      </c>
      <c r="T11" s="17">
        <f t="shared" si="6"/>
        <v>0</v>
      </c>
    </row>
    <row r="12" spans="1:20" ht="17.25" customHeight="1" x14ac:dyDescent="0.25">
      <c r="B12" s="8" t="s">
        <v>39</v>
      </c>
      <c r="C12" s="9" t="s">
        <v>40</v>
      </c>
      <c r="D12" s="10" t="s">
        <v>41</v>
      </c>
      <c r="E12" s="11" t="s">
        <v>42</v>
      </c>
      <c r="F12" s="12" t="s">
        <v>43</v>
      </c>
      <c r="G12" s="13" t="s">
        <v>32</v>
      </c>
      <c r="H12" s="13" t="s">
        <v>44</v>
      </c>
      <c r="I12" s="13" t="s">
        <v>45</v>
      </c>
      <c r="J12" s="13" t="s">
        <v>21</v>
      </c>
      <c r="K12" s="13" t="s">
        <v>45</v>
      </c>
      <c r="L12" s="14" t="s">
        <v>21</v>
      </c>
      <c r="M12" s="15" t="s">
        <v>58</v>
      </c>
      <c r="N12" s="16" t="str">
        <f t="shared" si="0"/>
        <v/>
      </c>
      <c r="O12" s="16" t="str">
        <f t="shared" si="1"/>
        <v/>
      </c>
      <c r="P12" s="16" t="str">
        <f t="shared" si="2"/>
        <v/>
      </c>
      <c r="Q12" s="16" t="str">
        <f t="shared" si="3"/>
        <v>Trung bình khá</v>
      </c>
      <c r="R12" s="16" t="str">
        <f t="shared" si="4"/>
        <v/>
      </c>
      <c r="S12" s="16" t="str">
        <f t="shared" si="5"/>
        <v/>
      </c>
      <c r="T12" s="17">
        <f t="shared" si="6"/>
        <v>6.6</v>
      </c>
    </row>
    <row r="13" spans="1:20" ht="17.25" customHeight="1" x14ac:dyDescent="0.25">
      <c r="B13" s="8" t="s">
        <v>46</v>
      </c>
      <c r="C13" s="9" t="s">
        <v>47</v>
      </c>
      <c r="D13" s="10" t="s">
        <v>48</v>
      </c>
      <c r="E13" s="11" t="s">
        <v>49</v>
      </c>
      <c r="F13" s="12" t="s">
        <v>50</v>
      </c>
      <c r="G13" s="13" t="s">
        <v>51</v>
      </c>
      <c r="H13" s="13" t="s">
        <v>52</v>
      </c>
      <c r="I13" s="13" t="s">
        <v>53</v>
      </c>
      <c r="J13" s="13" t="s">
        <v>54</v>
      </c>
      <c r="K13" s="13" t="s">
        <v>55</v>
      </c>
      <c r="L13" s="14" t="s">
        <v>56</v>
      </c>
      <c r="M13" s="15" t="s">
        <v>59</v>
      </c>
      <c r="N13" s="16" t="str">
        <f t="shared" si="0"/>
        <v/>
      </c>
      <c r="O13" s="16" t="str">
        <f t="shared" si="1"/>
        <v/>
      </c>
      <c r="P13" s="16" t="str">
        <f t="shared" si="2"/>
        <v/>
      </c>
      <c r="Q13" s="16" t="str">
        <f t="shared" si="3"/>
        <v/>
      </c>
      <c r="R13" s="16" t="str">
        <f t="shared" si="4"/>
        <v/>
      </c>
      <c r="S13" s="16" t="str">
        <f t="shared" si="5"/>
        <v>Yếu</v>
      </c>
      <c r="T13" s="17">
        <f t="shared" si="6"/>
        <v>1.3</v>
      </c>
    </row>
    <row r="14" spans="1:20" x14ac:dyDescent="0.25">
      <c r="B14" s="18"/>
      <c r="F14" s="19" t="s">
        <v>57</v>
      </c>
    </row>
  </sheetData>
  <mergeCells count="3">
    <mergeCell ref="A5:M5"/>
    <mergeCell ref="A6:M6"/>
    <mergeCell ref="D8:E8"/>
  </mergeCells>
  <pageMargins left="0.15748031496062992" right="0.1574803149606299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TKD21B2LX</vt:lpstr>
      <vt:lpstr>TKD21B2LX!Print_Titles</vt:lpstr>
    </vt:vector>
  </TitlesOfParts>
  <Company>21AK22.COM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21AK22</dc:creator>
  <cp:lastModifiedBy>21AK22</cp:lastModifiedBy>
  <dcterms:created xsi:type="dcterms:W3CDTF">2023-03-21T08:27:15Z</dcterms:created>
  <dcterms:modified xsi:type="dcterms:W3CDTF">2023-03-21T08:27:53Z</dcterms:modified>
</cp:coreProperties>
</file>